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workbookProtection workbookPassword="DFD1" lockStructure="1"/>
  <bookViews>
    <workbookView xWindow="2660" yWindow="280" windowWidth="28960" windowHeight="17020" tabRatio="500" activeTab="1"/>
  </bookViews>
  <sheets>
    <sheet name="INSTRUCTIONS" sheetId="2" r:id="rId1"/>
    <sheet name="EYO expense report" sheetId="1" r:id="rId2"/>
  </sheets>
  <definedNames>
    <definedName name="_xlnm.Print_Area" localSheetId="1">'EYO expense report'!$B$1:$J$30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" i="1" l="1"/>
  <c r="P9" i="1"/>
  <c r="P8" i="1"/>
  <c r="Q9" i="1"/>
  <c r="Q28" i="1"/>
  <c r="P10" i="1"/>
  <c r="Q10" i="1"/>
  <c r="Q29" i="1"/>
  <c r="P11" i="1"/>
  <c r="Q11" i="1"/>
  <c r="Q26" i="1"/>
  <c r="Q25" i="1"/>
  <c r="Q24" i="1"/>
  <c r="P7" i="1"/>
  <c r="Q23" i="1"/>
  <c r="Q22" i="1"/>
  <c r="Q21" i="1"/>
  <c r="Q20" i="1"/>
  <c r="Q19" i="1"/>
  <c r="Q18" i="1"/>
  <c r="Q16" i="1"/>
  <c r="Q17" i="1"/>
  <c r="Q8" i="1"/>
  <c r="Q15" i="1"/>
  <c r="E28" i="1"/>
  <c r="F28" i="1"/>
  <c r="F30" i="1"/>
  <c r="Q27" i="1"/>
</calcChain>
</file>

<file path=xl/sharedStrings.xml><?xml version="1.0" encoding="utf-8"?>
<sst xmlns="http://schemas.openxmlformats.org/spreadsheetml/2006/main" count="100" uniqueCount="88">
  <si>
    <t>Date:</t>
  </si>
  <si>
    <t>Phone:</t>
  </si>
  <si>
    <t>Email:</t>
  </si>
  <si>
    <t xml:space="preserve">Send payment to …..  </t>
  </si>
  <si>
    <t>Name:</t>
  </si>
  <si>
    <t>Street:</t>
  </si>
  <si>
    <t>Street (cont.):</t>
  </si>
  <si>
    <t>City, State ZIP:</t>
  </si>
  <si>
    <t>Date</t>
  </si>
  <si>
    <t>Vendor</t>
  </si>
  <si>
    <t>Expense Category</t>
  </si>
  <si>
    <t>Amount</t>
  </si>
  <si>
    <t>Description</t>
  </si>
  <si>
    <t>Sport</t>
  </si>
  <si>
    <t>Season / Year</t>
  </si>
  <si>
    <t>Tax paid</t>
  </si>
  <si>
    <t>Advertising Expense</t>
  </si>
  <si>
    <t>Books, Subscriptions, Ref</t>
  </si>
  <si>
    <t>Tournament/Entry Fees (Registration)</t>
  </si>
  <si>
    <t>Equipment</t>
  </si>
  <si>
    <t>Field/Equip Rental &amp; Maint</t>
  </si>
  <si>
    <t>Fundraising Expenses</t>
  </si>
  <si>
    <t>Insurance</t>
  </si>
  <si>
    <t>Memberships and Dues</t>
  </si>
  <si>
    <t>Officials Fees (Umps/Refs)</t>
  </si>
  <si>
    <t>Permits</t>
  </si>
  <si>
    <t>Postage, Mailing Service</t>
  </si>
  <si>
    <t>Printing and Copying</t>
  </si>
  <si>
    <t>Property Insurance</t>
  </si>
  <si>
    <t>Supplies</t>
  </si>
  <si>
    <t>Training</t>
  </si>
  <si>
    <t>Travel and Meetings</t>
  </si>
  <si>
    <t>Trophies, Medals, Awards</t>
  </si>
  <si>
    <t>Uniforms</t>
  </si>
  <si>
    <t>Utilities, Rent, Parking</t>
  </si>
  <si>
    <t>Other (explain)</t>
  </si>
  <si>
    <t>Concessions</t>
  </si>
  <si>
    <t>undefined</t>
  </si>
  <si>
    <t>Winter</t>
  </si>
  <si>
    <t>Spring</t>
  </si>
  <si>
    <t>Summer</t>
  </si>
  <si>
    <t>Fall</t>
  </si>
  <si>
    <t>submitted year</t>
  </si>
  <si>
    <t>submitted year + 1</t>
  </si>
  <si>
    <t>submitted year + 2</t>
  </si>
  <si>
    <t>submitted year - 2</t>
  </si>
  <si>
    <t>submitted year - 1</t>
  </si>
  <si>
    <t>submitted date</t>
  </si>
  <si>
    <t>if blank or error use "Today()" formula</t>
  </si>
  <si>
    <t xml:space="preserve">Requested by …..  </t>
  </si>
  <si>
    <t>Total</t>
  </si>
  <si>
    <t>Total payment</t>
  </si>
  <si>
    <t>*</t>
  </si>
  <si>
    <t xml:space="preserve">* = I certify that the expenses described herein are legitimate business expenses of the EYO.  Sending this form from my email account is the same as signing this form.  </t>
  </si>
  <si>
    <t>Golf Tournament</t>
  </si>
  <si>
    <t>Baseball - Rec</t>
  </si>
  <si>
    <t>Baseball - Travel</t>
  </si>
  <si>
    <t>Basketball - Rec</t>
  </si>
  <si>
    <t>Basketball - Travel</t>
  </si>
  <si>
    <t>Corporate - Overhead</t>
  </si>
  <si>
    <t>Soccer - Rec</t>
  </si>
  <si>
    <t>Soccer - Travel</t>
  </si>
  <si>
    <t>Softball - Rec</t>
  </si>
  <si>
    <t>Softball - Travel</t>
  </si>
  <si>
    <t>Tennis - Rec</t>
  </si>
  <si>
    <t>GREEN</t>
  </si>
  <si>
    <t xml:space="preserve">shaded cells.  </t>
  </si>
  <si>
    <t xml:space="preserve">GREY </t>
  </si>
  <si>
    <t xml:space="preserve">When complete save this worksheet as "your name reimb request M-D-Y ."  </t>
  </si>
  <si>
    <t>e.g.: A Williams reimb request 12-31-13.xlsx</t>
  </si>
  <si>
    <t xml:space="preserve">Entry permitted only in </t>
  </si>
  <si>
    <t xml:space="preserve">Select appropriate category from drop down menu in </t>
  </si>
  <si>
    <t xml:space="preserve">All requests for reimbursement must be accompanied by receipts.  </t>
  </si>
  <si>
    <t xml:space="preserve">Canceled checks are not acceptable receipts.  </t>
  </si>
  <si>
    <t xml:space="preserve">Scan and save hard copy receipts in the PDF format.  </t>
  </si>
  <si>
    <t xml:space="preserve">Send completed worksheet and supporting receipts to your sport commissioner for approval.  </t>
  </si>
  <si>
    <t xml:space="preserve">Time frame for receipt of reimbursement may be up to two weeks after approval.  Please plan appropriately.  </t>
  </si>
  <si>
    <t xml:space="preserve">Sports commissioners &amp; board members send requests to EYO President for approval.  </t>
  </si>
  <si>
    <t xml:space="preserve">Only up to 12 line items.  Complete a separate request for additional items.  </t>
  </si>
  <si>
    <t xml:space="preserve">Worksheet is protected.  No modifications permitted.  </t>
  </si>
  <si>
    <t xml:space="preserve">Always send a copy to Deborah Marizan.  (eyofinance@yahoo.com)  </t>
  </si>
  <si>
    <t xml:space="preserve">EYO President sends requests to EYO Treasurer for approval.  </t>
  </si>
  <si>
    <r>
      <t xml:space="preserve">Team                            </t>
    </r>
    <r>
      <rPr>
        <sz val="12"/>
        <color theme="1"/>
        <rFont val="Calibri"/>
        <family val="2"/>
        <scheme val="minor"/>
      </rPr>
      <t>(age group, coach, etc.)</t>
    </r>
  </si>
  <si>
    <r>
      <t>Season / Year</t>
    </r>
    <r>
      <rPr>
        <sz val="12"/>
        <color theme="1"/>
        <rFont val="Calibri"/>
        <family val="2"/>
        <scheme val="minor"/>
      </rPr>
      <t xml:space="preserve"> (select from list)</t>
    </r>
  </si>
  <si>
    <r>
      <t>Sport</t>
    </r>
    <r>
      <rPr>
        <sz val="12"/>
        <color theme="1"/>
        <rFont val="Calibri"/>
        <family val="2"/>
        <scheme val="minor"/>
      </rPr>
      <t xml:space="preserve">                            (select from list)</t>
    </r>
  </si>
  <si>
    <r>
      <t xml:space="preserve">Expense Category                               </t>
    </r>
    <r>
      <rPr>
        <sz val="12"/>
        <color theme="1"/>
        <rFont val="Calibri"/>
        <family val="2"/>
        <scheme val="minor"/>
      </rPr>
      <t>(select from list)</t>
    </r>
  </si>
  <si>
    <t xml:space="preserve">select from list below ….. </t>
  </si>
  <si>
    <t>Request for Expense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</si>
</sst>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[$$-409]* #,##0.00_);_([$$-409]* \(#,##0.00\);_([$$-409]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i/>
      <sz val="14"/>
      <color theme="1"/>
      <name val="Calibri"/>
      <scheme val="minor"/>
    </font>
    <font>
      <sz val="26"/>
      <color theme="1"/>
      <name val="Calibri"/>
      <scheme val="minor"/>
    </font>
    <font>
      <sz val="8"/>
      <name val="Calibri"/>
      <family val="2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  <font>
      <sz val="14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66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</borders>
  <cellStyleXfs count="62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14" fontId="4" fillId="3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5" fillId="5" borderId="1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2" xfId="0" applyFont="1" applyBorder="1"/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2" borderId="1" xfId="0" applyFont="1" applyFill="1" applyBorder="1"/>
    <xf numFmtId="0" fontId="4" fillId="2" borderId="2" xfId="0" applyFont="1" applyFill="1" applyBorder="1"/>
    <xf numFmtId="0" fontId="4" fillId="0" borderId="2" xfId="0" applyFont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12" xfId="0" applyFont="1" applyFill="1" applyBorder="1" applyAlignment="1" applyProtection="1">
      <alignment vertical="center"/>
      <protection locked="0"/>
    </xf>
    <xf numFmtId="43" fontId="4" fillId="2" borderId="0" xfId="1" applyFont="1" applyFill="1"/>
    <xf numFmtId="164" fontId="4" fillId="2" borderId="14" xfId="1" applyNumberFormat="1" applyFont="1" applyFill="1" applyBorder="1"/>
    <xf numFmtId="0" fontId="4" fillId="5" borderId="4" xfId="0" applyFont="1" applyFill="1" applyBorder="1" applyAlignment="1" applyProtection="1">
      <alignment horizontal="center" vertical="center"/>
      <protection locked="0"/>
    </xf>
    <xf numFmtId="14" fontId="4" fillId="4" borderId="12" xfId="0" applyNumberFormat="1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43" fontId="4" fillId="4" borderId="4" xfId="1" applyFont="1" applyFill="1" applyBorder="1" applyAlignment="1" applyProtection="1">
      <alignment horizontal="center" vertical="center"/>
      <protection locked="0"/>
    </xf>
    <xf numFmtId="164" fontId="4" fillId="4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4" borderId="10" xfId="0" applyFont="1" applyFill="1" applyBorder="1" applyAlignment="1" applyProtection="1">
      <alignment vertical="center"/>
      <protection locked="0"/>
    </xf>
    <xf numFmtId="0" fontId="4" fillId="0" borderId="8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10" fillId="4" borderId="0" xfId="0" applyFont="1" applyFill="1" applyAlignment="1">
      <alignment horizontal="center"/>
    </xf>
    <xf numFmtId="0" fontId="9" fillId="0" borderId="0" xfId="0" applyFont="1"/>
    <xf numFmtId="0" fontId="10" fillId="5" borderId="0" xfId="0" applyFont="1" applyFill="1" applyAlignment="1">
      <alignment horizontal="center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/>
    </xf>
    <xf numFmtId="0" fontId="11" fillId="6" borderId="2" xfId="0" applyFont="1" applyFill="1" applyBorder="1"/>
    <xf numFmtId="0" fontId="4" fillId="2" borderId="3" xfId="0" applyFont="1" applyFill="1" applyBorder="1"/>
    <xf numFmtId="0" fontId="4" fillId="4" borderId="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</cellXfs>
  <cellStyles count="62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50800</xdr:rowOff>
    </xdr:from>
    <xdr:to>
      <xdr:col>2</xdr:col>
      <xdr:colOff>977900</xdr:colOff>
      <xdr:row>5</xdr:row>
      <xdr:rowOff>199840</xdr:rowOff>
    </xdr:to>
    <xdr:pic>
      <xdr:nvPicPr>
        <xdr:cNvPr id="3" name="Picture 2" descr="EYO_Sports_logo_BW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508000"/>
          <a:ext cx="1841500" cy="834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E25"/>
  <sheetViews>
    <sheetView workbookViewId="0"/>
  </sheetViews>
  <sheetFormatPr baseColWidth="10" defaultRowHeight="20" x14ac:dyDescent="0"/>
  <cols>
    <col min="1" max="2" width="10.83203125" style="41"/>
    <col min="3" max="3" width="60.83203125" style="41" customWidth="1"/>
    <col min="4" max="16384" width="10.83203125" style="41"/>
  </cols>
  <sheetData>
    <row r="5" spans="3:5">
      <c r="C5" s="41" t="s">
        <v>79</v>
      </c>
    </row>
    <row r="7" spans="3:5">
      <c r="C7" s="41" t="s">
        <v>78</v>
      </c>
    </row>
    <row r="9" spans="3:5">
      <c r="C9" s="39" t="s">
        <v>70</v>
      </c>
      <c r="D9" s="40" t="s">
        <v>65</v>
      </c>
      <c r="E9" s="41" t="s">
        <v>66</v>
      </c>
    </row>
    <row r="10" spans="3:5">
      <c r="C10" s="39" t="s">
        <v>71</v>
      </c>
      <c r="D10" s="42" t="s">
        <v>67</v>
      </c>
      <c r="E10" s="41" t="s">
        <v>66</v>
      </c>
    </row>
    <row r="12" spans="3:5">
      <c r="C12" s="41" t="s">
        <v>68</v>
      </c>
    </row>
    <row r="13" spans="3:5">
      <c r="C13" s="43" t="s">
        <v>69</v>
      </c>
    </row>
    <row r="15" spans="3:5">
      <c r="C15" s="41" t="s">
        <v>72</v>
      </c>
    </row>
    <row r="16" spans="3:5">
      <c r="C16" s="43" t="s">
        <v>73</v>
      </c>
    </row>
    <row r="17" spans="3:3">
      <c r="C17" s="43" t="s">
        <v>74</v>
      </c>
    </row>
    <row r="19" spans="3:3">
      <c r="C19" s="41" t="s">
        <v>75</v>
      </c>
    </row>
    <row r="20" spans="3:3">
      <c r="C20" s="43" t="s">
        <v>77</v>
      </c>
    </row>
    <row r="21" spans="3:3">
      <c r="C21" s="43" t="s">
        <v>81</v>
      </c>
    </row>
    <row r="23" spans="3:3">
      <c r="C23" s="44" t="s">
        <v>80</v>
      </c>
    </row>
    <row r="25" spans="3:3">
      <c r="C25" s="41" t="s">
        <v>76</v>
      </c>
    </row>
  </sheetData>
  <sheetProtection password="DFD1" sheet="1" objects="1" scenario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32"/>
  <sheetViews>
    <sheetView tabSelected="1" workbookViewId="0"/>
  </sheetViews>
  <sheetFormatPr baseColWidth="10" defaultRowHeight="18" x14ac:dyDescent="0"/>
  <cols>
    <col min="1" max="1" width="4.83203125" style="9" customWidth="1"/>
    <col min="2" max="2" width="12" style="1" customWidth="1"/>
    <col min="3" max="3" width="30" style="1" customWidth="1"/>
    <col min="4" max="4" width="39" style="1" customWidth="1"/>
    <col min="5" max="5" width="15" style="1" customWidth="1"/>
    <col min="6" max="6" width="12" style="1" customWidth="1"/>
    <col min="7" max="7" width="36" style="1" customWidth="1"/>
    <col min="8" max="8" width="24" style="9" customWidth="1"/>
    <col min="9" max="9" width="18" style="9" customWidth="1"/>
    <col min="10" max="10" width="24" style="1" customWidth="1"/>
    <col min="11" max="11" width="10.83203125" style="1"/>
    <col min="12" max="12" width="30" style="1" hidden="1" customWidth="1"/>
    <col min="13" max="13" width="36" style="1" hidden="1" customWidth="1"/>
    <col min="14" max="15" width="24" style="1" hidden="1" customWidth="1"/>
    <col min="16" max="17" width="18" style="1" hidden="1" customWidth="1"/>
    <col min="18" max="18" width="0" style="1" hidden="1" customWidth="1"/>
    <col min="19" max="16384" width="10.83203125" style="1"/>
  </cols>
  <sheetData>
    <row r="4" spans="1:17">
      <c r="D4" s="52" t="s">
        <v>87</v>
      </c>
      <c r="E4" s="52"/>
      <c r="F4" s="52"/>
    </row>
    <row r="5" spans="1:17">
      <c r="D5" s="52"/>
      <c r="E5" s="52"/>
      <c r="F5" s="52"/>
      <c r="M5" s="5" t="s">
        <v>10</v>
      </c>
      <c r="N5" s="5" t="s">
        <v>13</v>
      </c>
      <c r="O5" s="2" t="s">
        <v>47</v>
      </c>
      <c r="P5" s="3">
        <f ca="1">IF(YEAR(D9)=YEAR(TODAY()),D9,IF(ISBLANK(D9)=TRUE,TODAY(),IF(ISERROR(D9)=TRUE,TODAY(),IF(YEAR(D9)&lt;YEAR(TODAY())-2,TODAY(),IF(YEAR(D9)&gt;YEAR(TODAY())-2,TODAY(),D9)))))</f>
        <v>41932</v>
      </c>
      <c r="Q5" s="4" t="s">
        <v>48</v>
      </c>
    </row>
    <row r="6" spans="1:17">
      <c r="M6" s="51" t="s">
        <v>86</v>
      </c>
      <c r="N6" s="51" t="s">
        <v>86</v>
      </c>
      <c r="O6" s="2"/>
      <c r="P6" s="3"/>
      <c r="Q6" s="4"/>
    </row>
    <row r="7" spans="1:17">
      <c r="C7" s="28" t="s">
        <v>49</v>
      </c>
      <c r="D7" s="29"/>
      <c r="G7" s="28" t="s">
        <v>3</v>
      </c>
      <c r="H7" s="33"/>
      <c r="I7" s="34"/>
      <c r="M7" s="36" t="s">
        <v>16</v>
      </c>
      <c r="N7" s="38" t="s">
        <v>55</v>
      </c>
      <c r="O7" s="2" t="s">
        <v>45</v>
      </c>
      <c r="P7" s="8">
        <f ca="1">+P8-1</f>
        <v>2012</v>
      </c>
      <c r="Q7" s="9"/>
    </row>
    <row r="8" spans="1:17" ht="22" customHeight="1">
      <c r="C8" s="30" t="s">
        <v>4</v>
      </c>
      <c r="D8" s="31"/>
      <c r="E8" s="1" t="s">
        <v>52</v>
      </c>
      <c r="G8" s="30" t="s">
        <v>4</v>
      </c>
      <c r="H8" s="53"/>
      <c r="I8" s="54"/>
      <c r="M8" s="7" t="s">
        <v>17</v>
      </c>
      <c r="N8" s="38" t="s">
        <v>56</v>
      </c>
      <c r="O8" s="2" t="s">
        <v>46</v>
      </c>
      <c r="P8" s="8">
        <f ca="1">+P9-1</f>
        <v>2013</v>
      </c>
      <c r="Q8" s="8" t="str">
        <f ca="1">P7&amp;"-"&amp;RIGHT(P8,2)</f>
        <v>2012-13</v>
      </c>
    </row>
    <row r="9" spans="1:17" ht="22" customHeight="1">
      <c r="B9" s="6"/>
      <c r="C9" s="30" t="s">
        <v>0</v>
      </c>
      <c r="D9" s="23"/>
      <c r="G9" s="30" t="s">
        <v>5</v>
      </c>
      <c r="H9" s="55"/>
      <c r="I9" s="56"/>
      <c r="M9" s="7" t="s">
        <v>19</v>
      </c>
      <c r="N9" s="38" t="s">
        <v>57</v>
      </c>
      <c r="O9" s="2" t="s">
        <v>42</v>
      </c>
      <c r="P9" s="10">
        <f ca="1">YEAR(P5)</f>
        <v>2014</v>
      </c>
      <c r="Q9" s="8" t="str">
        <f t="shared" ref="Q9:Q10" ca="1" si="0">P8&amp;"-"&amp;RIGHT(P9,2)</f>
        <v>2013-14</v>
      </c>
    </row>
    <row r="10" spans="1:17" ht="22" customHeight="1">
      <c r="B10" s="6"/>
      <c r="C10" s="30" t="s">
        <v>1</v>
      </c>
      <c r="D10" s="19"/>
      <c r="G10" s="30" t="s">
        <v>6</v>
      </c>
      <c r="H10" s="55"/>
      <c r="I10" s="56"/>
      <c r="M10" s="7" t="s">
        <v>20</v>
      </c>
      <c r="N10" s="38" t="s">
        <v>58</v>
      </c>
      <c r="O10" s="2" t="s">
        <v>43</v>
      </c>
      <c r="P10" s="8">
        <f ca="1">+P9+1</f>
        <v>2015</v>
      </c>
      <c r="Q10" s="8" t="str">
        <f t="shared" ca="1" si="0"/>
        <v>2014-15</v>
      </c>
    </row>
    <row r="11" spans="1:17" ht="22" customHeight="1">
      <c r="B11" s="6"/>
      <c r="C11" s="32" t="s">
        <v>2</v>
      </c>
      <c r="D11" s="19"/>
      <c r="G11" s="32" t="s">
        <v>7</v>
      </c>
      <c r="H11" s="55"/>
      <c r="I11" s="56"/>
      <c r="M11" s="7" t="s">
        <v>21</v>
      </c>
      <c r="N11" s="38" t="s">
        <v>36</v>
      </c>
      <c r="O11" s="2" t="s">
        <v>44</v>
      </c>
      <c r="P11" s="8">
        <f ca="1">+P10+1</f>
        <v>2016</v>
      </c>
      <c r="Q11" s="8" t="str">
        <f ca="1">P10&amp;"-"&amp;RIGHT(P11,2)</f>
        <v>2015-16</v>
      </c>
    </row>
    <row r="12" spans="1:17" s="13" customFormat="1">
      <c r="A12" s="14"/>
      <c r="B12" s="11"/>
      <c r="C12" s="12"/>
      <c r="H12" s="14"/>
      <c r="I12" s="14"/>
      <c r="M12" s="7" t="s">
        <v>22</v>
      </c>
      <c r="N12" s="38" t="s">
        <v>59</v>
      </c>
      <c r="O12" s="1"/>
      <c r="P12" s="1"/>
      <c r="Q12" s="1"/>
    </row>
    <row r="13" spans="1:17" ht="18" customHeight="1">
      <c r="C13" s="1" t="s">
        <v>53</v>
      </c>
      <c r="F13" s="35"/>
      <c r="G13" s="35"/>
      <c r="H13" s="35"/>
      <c r="I13" s="35"/>
      <c r="J13" s="35"/>
      <c r="M13" s="7" t="s">
        <v>23</v>
      </c>
      <c r="N13" s="37" t="s">
        <v>54</v>
      </c>
      <c r="Q13" s="5" t="s">
        <v>14</v>
      </c>
    </row>
    <row r="14" spans="1:17" ht="22" customHeight="1">
      <c r="E14" s="35"/>
      <c r="F14" s="35"/>
      <c r="G14" s="35"/>
      <c r="H14" s="35"/>
      <c r="I14" s="35"/>
      <c r="J14" s="35"/>
      <c r="M14" s="7" t="s">
        <v>24</v>
      </c>
      <c r="N14" s="38" t="s">
        <v>60</v>
      </c>
      <c r="Q14" s="51" t="s">
        <v>86</v>
      </c>
    </row>
    <row r="15" spans="1:17" ht="37" customHeight="1">
      <c r="B15" s="49" t="s">
        <v>8</v>
      </c>
      <c r="C15" s="49" t="s">
        <v>9</v>
      </c>
      <c r="D15" s="50" t="s">
        <v>85</v>
      </c>
      <c r="E15" s="49" t="s">
        <v>11</v>
      </c>
      <c r="F15" s="49" t="s">
        <v>15</v>
      </c>
      <c r="G15" s="49" t="s">
        <v>12</v>
      </c>
      <c r="H15" s="50" t="s">
        <v>84</v>
      </c>
      <c r="I15" s="50" t="s">
        <v>83</v>
      </c>
      <c r="J15" s="50" t="s">
        <v>82</v>
      </c>
      <c r="M15" s="7" t="s">
        <v>35</v>
      </c>
      <c r="N15" s="38" t="s">
        <v>61</v>
      </c>
      <c r="Q15" s="45" t="str">
        <f ca="1">+P15&amp;" "&amp;Q8</f>
        <v xml:space="preserve"> 2012-13</v>
      </c>
    </row>
    <row r="16" spans="1:17" ht="37" customHeight="1">
      <c r="A16" s="48">
        <v>1</v>
      </c>
      <c r="B16" s="23"/>
      <c r="C16" s="47"/>
      <c r="D16" s="22"/>
      <c r="E16" s="26"/>
      <c r="F16" s="26"/>
      <c r="G16" s="47"/>
      <c r="H16" s="22"/>
      <c r="I16" s="22"/>
      <c r="J16" s="24"/>
      <c r="M16" s="7" t="s">
        <v>25</v>
      </c>
      <c r="N16" s="38" t="s">
        <v>62</v>
      </c>
      <c r="Q16" s="45" t="str">
        <f t="shared" ref="Q16:Q17" ca="1" si="1">+P16&amp;" "&amp;Q9</f>
        <v xml:space="preserve"> 2013-14</v>
      </c>
    </row>
    <row r="17" spans="1:17" ht="37" customHeight="1">
      <c r="A17" s="48">
        <v>2</v>
      </c>
      <c r="B17" s="23"/>
      <c r="C17" s="47"/>
      <c r="D17" s="22"/>
      <c r="E17" s="25"/>
      <c r="F17" s="25"/>
      <c r="G17" s="47"/>
      <c r="H17" s="22"/>
      <c r="I17" s="22"/>
      <c r="J17" s="24"/>
      <c r="M17" s="7" t="s">
        <v>26</v>
      </c>
      <c r="N17" s="38" t="s">
        <v>63</v>
      </c>
      <c r="Q17" s="45" t="str">
        <f t="shared" ca="1" si="1"/>
        <v xml:space="preserve"> 2014-15</v>
      </c>
    </row>
    <row r="18" spans="1:17" ht="37" customHeight="1">
      <c r="A18" s="48">
        <v>3</v>
      </c>
      <c r="B18" s="23"/>
      <c r="C18" s="47"/>
      <c r="D18" s="22"/>
      <c r="E18" s="25"/>
      <c r="F18" s="25"/>
      <c r="G18" s="47"/>
      <c r="H18" s="22"/>
      <c r="I18" s="22"/>
      <c r="J18" s="24"/>
      <c r="M18" s="7" t="s">
        <v>27</v>
      </c>
      <c r="N18" s="38" t="s">
        <v>64</v>
      </c>
      <c r="P18" s="18" t="s">
        <v>39</v>
      </c>
      <c r="Q18" s="16" t="str">
        <f ca="1">+P18&amp;" "&amp;P$8</f>
        <v>Spring 2013</v>
      </c>
    </row>
    <row r="19" spans="1:17" ht="37" customHeight="1">
      <c r="A19" s="48">
        <v>4</v>
      </c>
      <c r="B19" s="23"/>
      <c r="C19" s="47"/>
      <c r="D19" s="22"/>
      <c r="E19" s="25"/>
      <c r="F19" s="25"/>
      <c r="G19" s="47"/>
      <c r="H19" s="22"/>
      <c r="I19" s="22"/>
      <c r="J19" s="24"/>
      <c r="M19" s="7" t="s">
        <v>28</v>
      </c>
      <c r="N19" s="17" t="s">
        <v>37</v>
      </c>
      <c r="P19" s="18" t="s">
        <v>39</v>
      </c>
      <c r="Q19" s="16" t="str">
        <f ca="1">+P19&amp;" "&amp;P$9</f>
        <v>Spring 2014</v>
      </c>
    </row>
    <row r="20" spans="1:17" ht="37" customHeight="1">
      <c r="A20" s="48">
        <v>5</v>
      </c>
      <c r="B20" s="23"/>
      <c r="C20" s="47"/>
      <c r="D20" s="22"/>
      <c r="E20" s="25"/>
      <c r="F20" s="25"/>
      <c r="G20" s="47"/>
      <c r="H20" s="22"/>
      <c r="I20" s="22"/>
      <c r="J20" s="24"/>
      <c r="M20" s="7" t="s">
        <v>29</v>
      </c>
      <c r="N20" s="27"/>
      <c r="P20" s="18" t="s">
        <v>39</v>
      </c>
      <c r="Q20" s="46" t="str">
        <f ca="1">+P20&amp;" "&amp;P$10</f>
        <v>Spring 2015</v>
      </c>
    </row>
    <row r="21" spans="1:17" ht="37" customHeight="1">
      <c r="A21" s="48">
        <v>6</v>
      </c>
      <c r="B21" s="23"/>
      <c r="C21" s="47"/>
      <c r="D21" s="22"/>
      <c r="E21" s="25"/>
      <c r="F21" s="25"/>
      <c r="G21" s="47"/>
      <c r="H21" s="22"/>
      <c r="I21" s="22"/>
      <c r="J21" s="24"/>
      <c r="M21" s="7" t="s">
        <v>18</v>
      </c>
      <c r="P21" s="18" t="s">
        <v>40</v>
      </c>
      <c r="Q21" s="16" t="str">
        <f ca="1">+P21&amp;" "&amp;P$8</f>
        <v>Summer 2013</v>
      </c>
    </row>
    <row r="22" spans="1:17" ht="37" customHeight="1">
      <c r="A22" s="48">
        <v>7</v>
      </c>
      <c r="B22" s="23"/>
      <c r="C22" s="47"/>
      <c r="D22" s="22"/>
      <c r="E22" s="25"/>
      <c r="F22" s="25"/>
      <c r="G22" s="47"/>
      <c r="H22" s="22"/>
      <c r="I22" s="22"/>
      <c r="J22" s="24"/>
      <c r="M22" s="7" t="s">
        <v>30</v>
      </c>
      <c r="P22" s="18" t="s">
        <v>40</v>
      </c>
      <c r="Q22" s="16" t="str">
        <f ca="1">+P22&amp;" "&amp;P$9</f>
        <v>Summer 2014</v>
      </c>
    </row>
    <row r="23" spans="1:17" ht="37" customHeight="1">
      <c r="A23" s="48">
        <v>8</v>
      </c>
      <c r="B23" s="23"/>
      <c r="C23" s="47"/>
      <c r="D23" s="22"/>
      <c r="E23" s="25"/>
      <c r="F23" s="25"/>
      <c r="G23" s="47"/>
      <c r="H23" s="22"/>
      <c r="I23" s="22"/>
      <c r="J23" s="24"/>
      <c r="M23" s="7" t="s">
        <v>31</v>
      </c>
      <c r="P23" s="18" t="s">
        <v>40</v>
      </c>
      <c r="Q23" s="46" t="str">
        <f ca="1">+P23&amp;" "&amp;P$10</f>
        <v>Summer 2015</v>
      </c>
    </row>
    <row r="24" spans="1:17" ht="37" customHeight="1">
      <c r="A24" s="48">
        <v>9</v>
      </c>
      <c r="B24" s="23"/>
      <c r="C24" s="47"/>
      <c r="D24" s="22"/>
      <c r="E24" s="25"/>
      <c r="F24" s="25"/>
      <c r="G24" s="47"/>
      <c r="H24" s="22"/>
      <c r="I24" s="22"/>
      <c r="J24" s="24"/>
      <c r="M24" s="7" t="s">
        <v>32</v>
      </c>
      <c r="P24" s="18" t="s">
        <v>41</v>
      </c>
      <c r="Q24" s="16" t="str">
        <f ca="1">+P24&amp;" "&amp;P$8</f>
        <v>Fall 2013</v>
      </c>
    </row>
    <row r="25" spans="1:17" ht="37" customHeight="1">
      <c r="A25" s="48">
        <v>10</v>
      </c>
      <c r="B25" s="23"/>
      <c r="C25" s="47"/>
      <c r="D25" s="22"/>
      <c r="E25" s="25"/>
      <c r="F25" s="25"/>
      <c r="G25" s="47"/>
      <c r="H25" s="22"/>
      <c r="I25" s="22"/>
      <c r="J25" s="24"/>
      <c r="M25" s="7" t="s">
        <v>33</v>
      </c>
      <c r="P25" s="18" t="s">
        <v>41</v>
      </c>
      <c r="Q25" s="16" t="str">
        <f ca="1">+P25&amp;" "&amp;P$9</f>
        <v>Fall 2014</v>
      </c>
    </row>
    <row r="26" spans="1:17" ht="37" customHeight="1">
      <c r="A26" s="48">
        <v>11</v>
      </c>
      <c r="B26" s="23"/>
      <c r="C26" s="47"/>
      <c r="D26" s="22"/>
      <c r="E26" s="25"/>
      <c r="F26" s="25"/>
      <c r="G26" s="47"/>
      <c r="H26" s="22"/>
      <c r="I26" s="22"/>
      <c r="J26" s="24"/>
      <c r="M26" s="7" t="s">
        <v>34</v>
      </c>
      <c r="P26" s="18" t="s">
        <v>41</v>
      </c>
      <c r="Q26" s="46" t="str">
        <f ca="1">+P26&amp;" "&amp;P$10</f>
        <v>Fall 2015</v>
      </c>
    </row>
    <row r="27" spans="1:17" ht="37" customHeight="1">
      <c r="A27" s="48">
        <v>12</v>
      </c>
      <c r="B27" s="23"/>
      <c r="C27" s="47"/>
      <c r="D27" s="22"/>
      <c r="E27" s="25"/>
      <c r="F27" s="25"/>
      <c r="G27" s="47"/>
      <c r="H27" s="22"/>
      <c r="I27" s="22"/>
      <c r="J27" s="24"/>
      <c r="M27" s="27"/>
      <c r="P27" s="18" t="s">
        <v>38</v>
      </c>
      <c r="Q27" s="15" t="str">
        <f ca="1">+P27&amp;" "&amp;Q8</f>
        <v>Winter 2012-13</v>
      </c>
    </row>
    <row r="28" spans="1:17" ht="22" customHeight="1">
      <c r="D28" s="2" t="s">
        <v>50</v>
      </c>
      <c r="E28" s="20">
        <f>SUM(E16:E27)</f>
        <v>0</v>
      </c>
      <c r="F28" s="20">
        <f>SUM(F16:F27)</f>
        <v>0</v>
      </c>
      <c r="P28" s="18" t="s">
        <v>38</v>
      </c>
      <c r="Q28" s="16" t="str">
        <f ca="1">+P28&amp;" "&amp;Q9</f>
        <v>Winter 2013-14</v>
      </c>
    </row>
    <row r="29" spans="1:17" ht="22" customHeight="1">
      <c r="P29" s="18" t="s">
        <v>38</v>
      </c>
      <c r="Q29" s="46" t="str">
        <f ca="1">+P29&amp;" "&amp;Q10</f>
        <v>Winter 2014-15</v>
      </c>
    </row>
    <row r="30" spans="1:17" ht="22" customHeight="1" thickBot="1">
      <c r="D30" s="2" t="s">
        <v>51</v>
      </c>
      <c r="F30" s="21">
        <f>+E28+F28</f>
        <v>0</v>
      </c>
      <c r="Q30" s="27"/>
    </row>
    <row r="31" spans="1:17" ht="22" customHeight="1" thickTop="1"/>
    <row r="32" spans="1:17" ht="22" customHeight="1"/>
  </sheetData>
  <sheetProtection password="DFD1" sheet="1" objects="1" scenarios="1"/>
  <sortState ref="N7:N18">
    <sortCondition ref="N7"/>
  </sortState>
  <mergeCells count="5">
    <mergeCell ref="D4:F5"/>
    <mergeCell ref="H8:I8"/>
    <mergeCell ref="H9:I9"/>
    <mergeCell ref="H10:I10"/>
    <mergeCell ref="H11:I11"/>
  </mergeCells>
  <phoneticPr fontId="8" type="noConversion"/>
  <dataValidations count="3">
    <dataValidation type="list" allowBlank="1" showInputMessage="1" showErrorMessage="1" sqref="D16:D27">
      <formula1>$M$6:$M$27</formula1>
    </dataValidation>
    <dataValidation type="list" allowBlank="1" showInputMessage="1" showErrorMessage="1" sqref="H16:H27">
      <formula1>$N$6:$N$20</formula1>
    </dataValidation>
    <dataValidation type="list" allowBlank="1" showInputMessage="1" showErrorMessage="1" sqref="I16:I27">
      <formula1>$Q$14:$Q$30</formula1>
    </dataValidation>
  </dataValidations>
  <printOptions horizontalCentered="1" verticalCentered="1"/>
  <pageMargins left="0.25" right="0.25" top="0.75" bottom="0.75" header="0.3" footer="0.3"/>
  <pageSetup scale="58" orientation="landscape" blackAndWhite="1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EYO expense report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andrew williams User</dc:creator>
  <cp:lastModifiedBy> andrew williams User</cp:lastModifiedBy>
  <cp:lastPrinted>2014-06-03T17:13:39Z</cp:lastPrinted>
  <dcterms:created xsi:type="dcterms:W3CDTF">2014-03-14T02:11:05Z</dcterms:created>
  <dcterms:modified xsi:type="dcterms:W3CDTF">2014-10-20T14:05:18Z</dcterms:modified>
</cp:coreProperties>
</file>